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5" windowWidth="13665" windowHeight="10320" activeTab="5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52511"/>
</workbook>
</file>

<file path=xl/calcChain.xml><?xml version="1.0" encoding="utf-8"?>
<calcChain xmlns="http://schemas.openxmlformats.org/spreadsheetml/2006/main">
  <c r="D15" i="4" l="1"/>
  <c r="D12" i="7" l="1"/>
  <c r="G12" i="7" l="1"/>
  <c r="F9" i="1" s="1"/>
  <c r="F12" i="7"/>
  <c r="E9" i="1" s="1"/>
  <c r="E12" i="7"/>
  <c r="D9" i="1" s="1"/>
  <c r="C9" i="1"/>
  <c r="D12" i="6"/>
  <c r="C5" i="1" s="1"/>
  <c r="E12" i="6"/>
  <c r="D5" i="1" s="1"/>
  <c r="F12" i="6"/>
  <c r="E5" i="1" s="1"/>
  <c r="G12" i="6"/>
  <c r="F5" i="1" s="1"/>
  <c r="G16" i="3" l="1"/>
  <c r="F10" i="1" s="1"/>
  <c r="F16" i="3"/>
  <c r="E10" i="1" s="1"/>
  <c r="E16" i="3"/>
  <c r="D10" i="1" s="1"/>
  <c r="D16" i="3"/>
  <c r="C10" i="1" s="1"/>
  <c r="G15" i="2"/>
  <c r="F8" i="1" s="1"/>
  <c r="F15" i="2"/>
  <c r="E8" i="1" s="1"/>
  <c r="E15" i="2"/>
  <c r="D8" i="1" s="1"/>
  <c r="D15" i="2"/>
  <c r="C8" i="1" s="1"/>
  <c r="G15" i="4"/>
  <c r="F7" i="1" s="1"/>
  <c r="F15" i="4"/>
  <c r="E7" i="1" s="1"/>
  <c r="E15" i="4"/>
  <c r="D7" i="1" s="1"/>
  <c r="C7" i="1"/>
  <c r="G13" i="5"/>
  <c r="F6" i="1" s="1"/>
  <c r="F13" i="5"/>
  <c r="E6" i="1" s="1"/>
  <c r="E13" i="5"/>
  <c r="D6" i="1" s="1"/>
  <c r="D13" i="5"/>
  <c r="C6" i="1" s="1"/>
  <c r="D12" i="1" l="1"/>
  <c r="E12" i="1"/>
  <c r="F12" i="1"/>
  <c r="C12" i="1"/>
</calcChain>
</file>

<file path=xl/sharedStrings.xml><?xml version="1.0" encoding="utf-8"?>
<sst xmlns="http://schemas.openxmlformats.org/spreadsheetml/2006/main" count="100" uniqueCount="46">
  <si>
    <t>Ændringer i 2018</t>
  </si>
  <si>
    <t xml:space="preserve">Udvalg 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</si>
  <si>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</si>
  <si>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</si>
  <si>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</si>
  <si>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</si>
  <si>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</si>
  <si>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</si>
  <si>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</si>
  <si>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</si>
  <si>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Ændringer i 2019</t>
  </si>
  <si>
    <t>Ændringer i 2020</t>
  </si>
  <si>
    <t>Udvalg for Økonomi og Erhverv</t>
  </si>
  <si>
    <t>Oversigt over tekniske ændringer til driftsbudget 2018 - 2021 efter udvalgsbehandling i juni 2017</t>
  </si>
  <si>
    <t>Driftsudgifter (hele kroner og i 2017 priser) + = udgifter</t>
  </si>
  <si>
    <t>Oversigt over tekniske ændringer til driftsbudget 2018 - 2021 efter udvalgsbehandling i juni måned 2017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</si>
  <si>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2017-priser)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</si>
  <si>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2017-priser) + = udgifter</t>
    </r>
  </si>
  <si>
    <t>Ændringer i 2021</t>
  </si>
  <si>
    <t>96361-17</t>
  </si>
  <si>
    <t>Ændring af forsikringer i de selvejende daginstitutioner, netto efter forældrebetaling</t>
  </si>
  <si>
    <t>110350-17</t>
  </si>
  <si>
    <t>Øgede udgifter til private institutioner i forbindelse med ændring af puljeordning til privat institution</t>
  </si>
  <si>
    <t>Flexjobtilskud tilbageført til arb.markedudv. På grund af ophør</t>
  </si>
  <si>
    <t>Flexjobtilskud tilbageført fra B&amp;U udvalg på grund af ophør</t>
  </si>
  <si>
    <t>1.</t>
  </si>
  <si>
    <t>2.</t>
  </si>
  <si>
    <t xml:space="preserve">Sociale formål, enkeltydelser. Efter udvalgsbehandlinger i løbet af foråret kan budgettet på 1,710 mio. kr.reduceres med 0,3 mio. kr. </t>
  </si>
  <si>
    <t xml:space="preserve">3. </t>
  </si>
  <si>
    <t>Personlige tillæg, enkeltydelser til pensionister. Efter udvalgsbehandling i løbet af foråret kan budgettet på 4,995 mio. kr. reduceres med 0,3 mio. kr.</t>
  </si>
  <si>
    <t>4.</t>
  </si>
  <si>
    <t>Beskæftigelsestilskud til de forsikrede ledige. Varde Kommune har valgt at udgiftsbudgettere jævnfør det udmeldte tilskud 69,492 mio. kr. Budgetudvidelse 1,096 mio. kr.</t>
  </si>
  <si>
    <t>5.</t>
  </si>
  <si>
    <t>Boligstøtte. Siden 1.1.2017 har der været en stigning med 102 modtagere til i alt 3.820 pr. 1.7.2017. Budgetudvidelse 1,2 mio. kr.</t>
  </si>
  <si>
    <r>
      <rPr>
        <u/>
        <sz val="13"/>
        <color theme="1"/>
        <rFont val="Calibri"/>
        <family val="2"/>
        <scheme val="minor"/>
      </rPr>
      <t>Budgetforslag 2018 fra Sydtrafik</t>
    </r>
    <r>
      <rPr>
        <sz val="13"/>
        <color theme="1"/>
        <rFont val="Calibri"/>
        <family val="2"/>
        <scheme val="minor"/>
      </rPr>
      <t xml:space="preserve">:                  </t>
    </r>
    <r>
      <rPr>
        <b/>
        <sz val="13"/>
        <color theme="1"/>
        <rFont val="Calibri"/>
        <family val="2"/>
        <scheme val="minor"/>
      </rPr>
      <t xml:space="preserve"> Kollektiv trafik </t>
    </r>
    <r>
      <rPr>
        <sz val="13"/>
        <color theme="1"/>
        <rFont val="Calibri"/>
        <family val="2"/>
        <scheme val="minor"/>
      </rPr>
      <t>12.811.000 kr. Det medfører manglende tilskud på 1.094.962 kr. i 2018 P/L. Bemærk det er foreløbige tal. Kto. nr.231 01 493-09</t>
    </r>
  </si>
  <si>
    <r>
      <rPr>
        <u/>
        <sz val="13"/>
        <color theme="1"/>
        <rFont val="Calibri"/>
        <family val="2"/>
        <scheme val="minor"/>
      </rPr>
      <t>Budgetforslag 2018 fra Sydtrafik</t>
    </r>
    <r>
      <rPr>
        <sz val="13"/>
        <color theme="1"/>
        <rFont val="Calibri"/>
        <family val="2"/>
        <scheme val="minor"/>
      </rPr>
      <t xml:space="preserve">:                   </t>
    </r>
    <r>
      <rPr>
        <b/>
        <sz val="13"/>
        <color theme="1"/>
        <rFont val="Calibri"/>
        <family val="2"/>
        <scheme val="minor"/>
      </rPr>
      <t>Handicapkørsel</t>
    </r>
    <r>
      <rPr>
        <sz val="13"/>
        <color theme="1"/>
        <rFont val="Calibri"/>
        <family val="2"/>
        <scheme val="minor"/>
      </rPr>
      <t xml:space="preserve"> 1.491.000 kr. Det medfører manglende tilskud på 59.822 kr. i 2018 P/L. Bemærk det er foreløbige tal. Kro. nr. 231 05 490-05</t>
    </r>
  </si>
  <si>
    <t>Velfærdsteknologipuljen - overføres fra social- og sundhedsudvalget til økonomiudvalget</t>
  </si>
  <si>
    <t>1.          PT 502</t>
  </si>
  <si>
    <t>2.         ØK 601</t>
  </si>
  <si>
    <t>3.</t>
  </si>
  <si>
    <t>Via bloktilskuddet tilføres Varde kommune 11.837.701 kr. som kompensation for at rammen for  den kommunale medfinansiering på landsplan er forøget med 1,2 mia. kr.</t>
  </si>
  <si>
    <t>Kommunal medfinansiering af sundhedsvæsenet. Ny afregnings-metode - budgetteret i h.t. KL's skøn</t>
  </si>
  <si>
    <t>Udvidelse af Rehabiliterings-afdelingen, Lunden med 2 pladser</t>
  </si>
  <si>
    <t>Øgede takstindtægter som følge af at Rehabiliterings-afdelingen, Lunden udvides med 2 pladser</t>
  </si>
  <si>
    <t>93662-17</t>
  </si>
  <si>
    <t>Nulstilling af budget Krogen 3 - lukket pr. 31.3.2017. Beløbet fremkommer som differencen mellem takstindtægter og instituionens budget, og vedrører  administration, forrentning, afskrivning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</si>
</sst>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</font>
    <font>
      <u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93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21" xfId="0" applyFont="1" applyFill="1" applyBorder="1" applyAlignment="1">
      <alignment horizontal="center"/>
    </xf>
    <xf numFmtId="0" fontId="8" fillId="0" borderId="21" xfId="0" applyFont="1" applyBorder="1"/>
    <xf numFmtId="0" fontId="8" fillId="0" borderId="1" xfId="0" applyFont="1" applyBorder="1"/>
    <xf numFmtId="0" fontId="8" fillId="0" borderId="17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23" xfId="0" applyFont="1" applyFill="1" applyBorder="1" applyAlignment="1">
      <alignment horizontal="center"/>
    </xf>
    <xf numFmtId="0" fontId="2" fillId="0" borderId="16" xfId="0" applyFont="1" applyFill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3" fontId="2" fillId="0" borderId="16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vertical="center"/>
    </xf>
    <xf numFmtId="0" fontId="8" fillId="0" borderId="17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8" fillId="0" borderId="21" xfId="0" applyNumberFormat="1" applyFont="1" applyBorder="1"/>
    <xf numFmtId="0" fontId="8" fillId="0" borderId="5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vertical="center"/>
    </xf>
    <xf numFmtId="11" fontId="0" fillId="0" borderId="0" xfId="0" applyNumberFormat="1"/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8" fillId="0" borderId="22" xfId="0" applyFont="1" applyFill="1" applyBorder="1" applyAlignment="1">
      <alignment horizontal="center"/>
    </xf>
    <xf numFmtId="3" fontId="8" fillId="0" borderId="22" xfId="0" applyNumberFormat="1" applyFont="1" applyBorder="1"/>
    <xf numFmtId="0" fontId="11" fillId="0" borderId="0" xfId="0" applyFont="1" applyAlignment="1"/>
    <xf numFmtId="0" fontId="11" fillId="0" borderId="0" xfId="0" applyFont="1"/>
    <xf numFmtId="3" fontId="8" fillId="0" borderId="42" xfId="0" applyNumberFormat="1" applyFont="1" applyBorder="1"/>
    <xf numFmtId="0" fontId="8" fillId="0" borderId="42" xfId="0" applyFont="1" applyFill="1" applyBorder="1" applyAlignment="1">
      <alignment horizont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wrapText="1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wrapText="1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wrapText="1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wrapText="1"/>
    </xf>
    <xf numFmtId="3" fontId="8" fillId="0" borderId="40" xfId="0" applyNumberFormat="1" applyFont="1" applyBorder="1"/>
    <xf numFmtId="0" fontId="2" fillId="2" borderId="9" xfId="0" applyFont="1" applyFill="1" applyBorder="1" applyAlignment="1">
      <alignment horizontal="center" wrapText="1"/>
    </xf>
    <xf numFmtId="0" fontId="3" fillId="0" borderId="26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0" fillId="0" borderId="35" xfId="0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9" xfId="0" applyFont="1" applyBorder="1" applyAlignment="1">
      <alignment vertical="center" wrapText="1"/>
    </xf>
    <xf numFmtId="0" fontId="0" fillId="0" borderId="30" xfId="0" applyBorder="1" applyAlignment="1">
      <alignment vertical="center"/>
    </xf>
    <xf numFmtId="0" fontId="3" fillId="2" borderId="31" xfId="0" applyFont="1" applyFill="1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3" fillId="0" borderId="36" xfId="0" applyFont="1" applyFill="1" applyBorder="1" applyAlignment="1">
      <alignment vertical="center"/>
    </xf>
    <xf numFmtId="0" fontId="0" fillId="0" borderId="37" xfId="0" applyBorder="1" applyAlignment="1"/>
    <xf numFmtId="0" fontId="2" fillId="0" borderId="15" xfId="0" applyFont="1" applyBorder="1" applyAlignment="1"/>
    <xf numFmtId="0" fontId="8" fillId="0" borderId="18" xfId="0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3" xfId="0" applyFont="1" applyFill="1" applyBorder="1" applyAlignment="1"/>
    <xf numFmtId="0" fontId="2" fillId="2" borderId="24" xfId="0" applyFont="1" applyFill="1" applyBorder="1" applyAlignment="1"/>
    <xf numFmtId="0" fontId="2" fillId="2" borderId="14" xfId="0" applyFont="1" applyFill="1" applyBorder="1" applyAlignment="1"/>
    <xf numFmtId="0" fontId="2" fillId="2" borderId="25" xfId="0" applyFont="1" applyFill="1" applyBorder="1" applyAlignment="1"/>
    <xf numFmtId="0" fontId="5" fillId="0" borderId="1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3" xfId="0" applyFont="1" applyFill="1" applyBorder="1" applyAlignment="1"/>
    <xf numFmtId="0" fontId="7" fillId="2" borderId="24" xfId="0" applyFont="1" applyFill="1" applyBorder="1" applyAlignment="1"/>
    <xf numFmtId="0" fontId="7" fillId="2" borderId="14" xfId="0" applyFont="1" applyFill="1" applyBorder="1" applyAlignment="1"/>
    <xf numFmtId="0" fontId="7" fillId="2" borderId="25" xfId="0" applyFont="1" applyFill="1" applyBorder="1" applyAlignment="1"/>
    <xf numFmtId="0" fontId="7" fillId="2" borderId="31" xfId="0" applyFont="1" applyFill="1" applyBorder="1" applyAlignment="1"/>
    <xf numFmtId="0" fontId="7" fillId="2" borderId="41" xfId="0" applyFont="1" applyFill="1" applyBorder="1" applyAlignment="1"/>
    <xf numFmtId="0" fontId="7" fillId="2" borderId="39" xfId="0" applyFont="1" applyFill="1" applyBorder="1" applyAlignment="1"/>
    <xf numFmtId="0" fontId="7" fillId="2" borderId="40" xfId="0" applyFont="1" applyFill="1" applyBorder="1" applyAlignment="1">
      <alignment horizontal="center"/>
    </xf>
  </cellXfs>
  <cellStyles count="22">
    <cellStyle name="Komma 2" xfId="2"/>
    <cellStyle name="Komma 2 2" xfId="7"/>
    <cellStyle name="Komma 2 2 2" xfId="10"/>
    <cellStyle name="Komma 2 2 2 2" xfId="20"/>
    <cellStyle name="Komma 2 2 3" xfId="17"/>
    <cellStyle name="Komma 2 3" xfId="8"/>
    <cellStyle name="Komma 2 3 2" xfId="11"/>
    <cellStyle name="Komma 2 3 2 2" xfId="21"/>
    <cellStyle name="Komma 2 3 3" xfId="18"/>
    <cellStyle name="Komma 2 4" xfId="9"/>
    <cellStyle name="Komma 2 4 2" xfId="19"/>
    <cellStyle name="Komma 2 5" xfId="5"/>
    <cellStyle name="Komma 2 5 2" xfId="15"/>
    <cellStyle name="Komma 2 6" xfId="14"/>
    <cellStyle name="Komma 2 7" xfId="12"/>
    <cellStyle name="Normal" xfId="0" builtinId="0"/>
    <cellStyle name="Normal 2" xfId="1"/>
    <cellStyle name="Normal 2 2" xfId="3"/>
    <cellStyle name="Normal 3" xfId="4"/>
    <cellStyle name="Normal 3 2" xfId="6"/>
    <cellStyle name="Normal 3 2 2" xfId="16"/>
    <cellStyle name="Normal 3 2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5" zoomScaleNormal="85" workbookViewId="0">
      <selection activeCell="A2" sqref="A2:G2"/>
    </sheetView>
  </sheetViews>
  <sheetFormatPr defaultRowHeight="15" x14ac:dyDescent="0.25"/>
  <cols>
    <col min="1" max="1" width="48.7109375" customWidth="1"/>
    <col min="3" max="6" width="16.5703125" bestFit="1" customWidth="1"/>
  </cols>
  <sheetData>
    <row r="1" spans="1:8" ht="15.75" thickBot="1" x14ac:dyDescent="0.3"/>
    <row r="2" spans="1:8" ht="41.1" customHeight="1" thickBot="1" x14ac:dyDescent="0.3">
      <c r="A2" s="55" t="s">
        <v>13</v>
      </c>
      <c r="B2" s="56"/>
      <c r="C2" s="56"/>
      <c r="D2" s="56"/>
      <c r="E2" s="56"/>
      <c r="F2" s="57"/>
    </row>
    <row r="3" spans="1:8" ht="24.6" customHeight="1" thickBot="1" x14ac:dyDescent="0.3">
      <c r="A3" s="63" t="s">
        <v>1</v>
      </c>
      <c r="B3" s="64"/>
      <c r="C3" s="58" t="s">
        <v>14</v>
      </c>
      <c r="D3" s="59"/>
      <c r="E3" s="59"/>
      <c r="F3" s="60"/>
    </row>
    <row r="4" spans="1:8" ht="40.35" customHeight="1" thickBot="1" x14ac:dyDescent="0.4">
      <c r="A4" s="65"/>
      <c r="B4" s="66"/>
      <c r="C4" s="1">
        <v>2018</v>
      </c>
      <c r="D4" s="1">
        <v>2019</v>
      </c>
      <c r="E4" s="1">
        <v>2020</v>
      </c>
      <c r="F4" s="2">
        <v>2021</v>
      </c>
    </row>
    <row r="5" spans="1:8" ht="41.85" customHeight="1" x14ac:dyDescent="0.25">
      <c r="A5" s="61" t="s">
        <v>12</v>
      </c>
      <c r="B5" s="62"/>
      <c r="C5" s="19">
        <f>+ØK!D12</f>
        <v>2092320</v>
      </c>
      <c r="D5" s="19">
        <f>+ØK!E12</f>
        <v>2092320</v>
      </c>
      <c r="E5" s="19">
        <f>+ØK!F12</f>
        <v>2092320</v>
      </c>
      <c r="F5" s="19">
        <f>+ØK!G12</f>
        <v>2092320</v>
      </c>
      <c r="H5" s="37"/>
    </row>
    <row r="6" spans="1:8" ht="33" customHeight="1" x14ac:dyDescent="0.25">
      <c r="A6" s="52" t="s">
        <v>2</v>
      </c>
      <c r="B6" s="53"/>
      <c r="C6" s="20">
        <f>+'P&amp;T'!D13</f>
        <v>1154784</v>
      </c>
      <c r="D6" s="20">
        <f>+'P&amp;T'!E13</f>
        <v>1154784</v>
      </c>
      <c r="E6" s="20">
        <f>+'P&amp;T'!F13</f>
        <v>1154784</v>
      </c>
      <c r="F6" s="20">
        <f>+'P&amp;T'!G13</f>
        <v>1154784</v>
      </c>
    </row>
    <row r="7" spans="1:8" ht="32.1" customHeight="1" x14ac:dyDescent="0.25">
      <c r="A7" s="54" t="s">
        <v>3</v>
      </c>
      <c r="B7" s="53"/>
      <c r="C7" s="20">
        <f>+'B&amp;U'!D15</f>
        <v>196290</v>
      </c>
      <c r="D7" s="20">
        <f>+'B&amp;U'!E15</f>
        <v>196290</v>
      </c>
      <c r="E7" s="20">
        <f>+'B&amp;U'!F15</f>
        <v>196290</v>
      </c>
      <c r="F7" s="20">
        <f>+'B&amp;U'!G15</f>
        <v>196290</v>
      </c>
    </row>
    <row r="8" spans="1:8" ht="32.1" customHeight="1" x14ac:dyDescent="0.25">
      <c r="A8" s="54" t="s">
        <v>4</v>
      </c>
      <c r="B8" s="53"/>
      <c r="C8" s="20">
        <f>+'K&amp;F'!D15</f>
        <v>0</v>
      </c>
      <c r="D8" s="20">
        <f>+'K&amp;F'!E15</f>
        <v>0</v>
      </c>
      <c r="E8" s="20">
        <f>+'K&amp;F'!F15</f>
        <v>0</v>
      </c>
      <c r="F8" s="20">
        <f>+'K&amp;F'!G15</f>
        <v>0</v>
      </c>
    </row>
    <row r="9" spans="1:8" ht="32.1" customHeight="1" x14ac:dyDescent="0.25">
      <c r="A9" s="54" t="s">
        <v>5</v>
      </c>
      <c r="B9" s="53"/>
      <c r="C9" s="21">
        <f>+'S&amp;S'!D12</f>
        <v>23711658</v>
      </c>
      <c r="D9" s="21">
        <f>+'S&amp;S'!E12</f>
        <v>23711658</v>
      </c>
      <c r="E9" s="21">
        <f>+'S&amp;S'!F12</f>
        <v>23711658</v>
      </c>
      <c r="F9" s="21">
        <f>+'S&amp;S'!G12</f>
        <v>23711658</v>
      </c>
    </row>
    <row r="10" spans="1:8" ht="32.1" customHeight="1" x14ac:dyDescent="0.25">
      <c r="A10" s="54" t="s">
        <v>6</v>
      </c>
      <c r="B10" s="53"/>
      <c r="C10" s="21">
        <f>+'A&amp;I'!D16</f>
        <v>1721000</v>
      </c>
      <c r="D10" s="21">
        <f>+'A&amp;I'!E16</f>
        <v>1721000</v>
      </c>
      <c r="E10" s="21">
        <f>+'A&amp;I'!F16</f>
        <v>1721000</v>
      </c>
      <c r="F10" s="21">
        <f>+'A&amp;I'!G16</f>
        <v>1721000</v>
      </c>
    </row>
    <row r="11" spans="1:8" ht="32.1" customHeight="1" thickBot="1" x14ac:dyDescent="0.3">
      <c r="A11" s="67"/>
      <c r="B11" s="68"/>
      <c r="C11" s="23"/>
      <c r="D11" s="23"/>
      <c r="E11" s="23"/>
      <c r="F11" s="23"/>
    </row>
    <row r="12" spans="1:8" ht="32.1" customHeight="1" thickBot="1" x14ac:dyDescent="0.3">
      <c r="A12" s="50" t="s">
        <v>7</v>
      </c>
      <c r="B12" s="51"/>
      <c r="C12" s="30">
        <f>SUM(C5:C11)</f>
        <v>28876052</v>
      </c>
      <c r="D12" s="30">
        <f>SUM(D5:D11)</f>
        <v>28876052</v>
      </c>
      <c r="E12" s="30">
        <f>SUM(E5:E11)</f>
        <v>28876052</v>
      </c>
      <c r="F12" s="30">
        <f>SUM(F5:F11)</f>
        <v>28876052</v>
      </c>
    </row>
    <row r="13" spans="1:8" ht="15.75" thickTop="1" x14ac:dyDescent="0.25"/>
  </sheetData>
  <mergeCells count="11">
    <mergeCell ref="A2:F2"/>
    <mergeCell ref="C3:F3"/>
    <mergeCell ref="A5:B5"/>
    <mergeCell ref="A3:B4"/>
    <mergeCell ref="A11:B11"/>
    <mergeCell ref="A12:B12"/>
    <mergeCell ref="A6:B6"/>
    <mergeCell ref="A7:B7"/>
    <mergeCell ref="A8:B8"/>
    <mergeCell ref="A9:B9"/>
    <mergeCell ref="A10:B10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47993-17&amp;Csag. nr. 17-55&amp;R&amp;P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5" zoomScaleNormal="85" workbookViewId="0">
      <selection activeCell="A2" sqref="A2:G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8" ht="15.75" thickBot="1" x14ac:dyDescent="0.3"/>
    <row r="2" spans="1:8" ht="39" customHeight="1" thickBot="1" x14ac:dyDescent="0.3">
      <c r="A2" s="71" t="s">
        <v>15</v>
      </c>
      <c r="B2" s="72"/>
      <c r="C2" s="72"/>
      <c r="D2" s="72"/>
      <c r="E2" s="72"/>
      <c r="F2" s="72"/>
      <c r="G2" s="73"/>
    </row>
    <row r="3" spans="1:8" ht="25.35" customHeight="1" thickBot="1" x14ac:dyDescent="0.3">
      <c r="A3" s="78" t="s">
        <v>12</v>
      </c>
      <c r="B3" s="79"/>
      <c r="C3" s="76" t="s">
        <v>8</v>
      </c>
      <c r="D3" s="74" t="s">
        <v>16</v>
      </c>
      <c r="E3" s="75"/>
      <c r="F3" s="75"/>
      <c r="G3" s="75"/>
    </row>
    <row r="4" spans="1:8" ht="35.25" thickBot="1" x14ac:dyDescent="0.35">
      <c r="A4" s="80"/>
      <c r="B4" s="81"/>
      <c r="C4" s="77"/>
      <c r="D4" s="3" t="s">
        <v>0</v>
      </c>
      <c r="E4" s="3" t="s">
        <v>10</v>
      </c>
      <c r="F4" s="3" t="s">
        <v>11</v>
      </c>
      <c r="G4" s="3" t="s">
        <v>18</v>
      </c>
    </row>
    <row r="5" spans="1:8" ht="69" x14ac:dyDescent="0.3">
      <c r="A5" s="25" t="s">
        <v>25</v>
      </c>
      <c r="B5" s="24" t="s">
        <v>36</v>
      </c>
      <c r="C5" s="10"/>
      <c r="D5" s="16">
        <v>2092320</v>
      </c>
      <c r="E5" s="16">
        <v>2092320</v>
      </c>
      <c r="F5" s="16">
        <v>2092320</v>
      </c>
      <c r="G5" s="16">
        <v>2092320</v>
      </c>
      <c r="H5" s="37"/>
    </row>
    <row r="6" spans="1:8" ht="23.45" customHeight="1" x14ac:dyDescent="0.3">
      <c r="A6" s="22"/>
      <c r="B6" s="24"/>
      <c r="C6" s="10"/>
      <c r="D6" s="16"/>
      <c r="E6" s="16"/>
      <c r="F6" s="16"/>
      <c r="G6" s="16"/>
    </row>
    <row r="7" spans="1:8" ht="23.45" customHeight="1" x14ac:dyDescent="0.3">
      <c r="A7" s="22"/>
      <c r="B7" s="24"/>
      <c r="C7" s="10"/>
      <c r="D7" s="16"/>
      <c r="E7" s="16"/>
      <c r="F7" s="16"/>
      <c r="G7" s="16"/>
    </row>
    <row r="8" spans="1:8" ht="23.45" customHeight="1" x14ac:dyDescent="0.3">
      <c r="A8" s="22"/>
      <c r="B8" s="24"/>
      <c r="C8" s="10"/>
      <c r="D8" s="16"/>
      <c r="E8" s="16"/>
      <c r="F8" s="16"/>
      <c r="G8" s="16"/>
    </row>
    <row r="9" spans="1:8" ht="23.45" customHeight="1" x14ac:dyDescent="0.3">
      <c r="A9" s="22"/>
      <c r="B9" s="24"/>
      <c r="C9" s="10"/>
      <c r="D9" s="16"/>
      <c r="E9" s="16"/>
      <c r="F9" s="16"/>
      <c r="G9" s="16"/>
    </row>
    <row r="10" spans="1:8" ht="23.45" customHeight="1" x14ac:dyDescent="0.3">
      <c r="A10" s="22"/>
      <c r="B10" s="24"/>
      <c r="C10" s="10"/>
      <c r="D10" s="16"/>
      <c r="E10" s="16"/>
      <c r="F10" s="16"/>
      <c r="G10" s="16"/>
    </row>
    <row r="11" spans="1:8" ht="21" customHeight="1" thickBot="1" x14ac:dyDescent="0.35">
      <c r="A11" s="22"/>
      <c r="B11" s="24"/>
      <c r="C11" s="10"/>
      <c r="D11" s="16"/>
      <c r="E11" s="16"/>
      <c r="F11" s="16"/>
      <c r="G11" s="16"/>
    </row>
    <row r="12" spans="1:8" ht="26.85" customHeight="1" x14ac:dyDescent="0.3">
      <c r="A12" s="69" t="s">
        <v>7</v>
      </c>
      <c r="B12" s="70"/>
      <c r="C12" s="15"/>
      <c r="D12" s="18">
        <f>SUM(D5:D11)</f>
        <v>2092320</v>
      </c>
      <c r="E12" s="18">
        <f>SUM(E5:E11)</f>
        <v>2092320</v>
      </c>
      <c r="F12" s="18">
        <f>SUM(F5:F11)</f>
        <v>2092320</v>
      </c>
      <c r="G12" s="18">
        <f>SUM(G5:G11)</f>
        <v>2092320</v>
      </c>
    </row>
  </sheetData>
  <mergeCells count="5">
    <mergeCell ref="A12:B12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47993-17&amp;Csag. nr. 17-55&amp;R&amp;P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zoomScale="85" zoomScaleNormal="85" workbookViewId="0">
      <selection activeCell="A2" sqref="A2:G2"/>
    </sheetView>
  </sheetViews>
  <sheetFormatPr defaultColWidth="8.5703125" defaultRowHeight="15" x14ac:dyDescent="0.25"/>
  <cols>
    <col min="2" max="2" width="41.85546875" customWidth="1"/>
    <col min="3" max="3" width="15.28515625" customWidth="1"/>
    <col min="4" max="7" width="15" customWidth="1"/>
  </cols>
  <sheetData>
    <row r="1" spans="1:8" ht="15.75" thickBot="1" x14ac:dyDescent="0.3"/>
    <row r="2" spans="1:8" ht="39" customHeight="1" thickBot="1" x14ac:dyDescent="0.3">
      <c r="A2" s="71" t="s">
        <v>15</v>
      </c>
      <c r="B2" s="72"/>
      <c r="C2" s="72"/>
      <c r="D2" s="72"/>
      <c r="E2" s="72"/>
      <c r="F2" s="72"/>
      <c r="G2" s="73"/>
    </row>
    <row r="3" spans="1:8" ht="25.35" customHeight="1" thickBot="1" x14ac:dyDescent="0.3">
      <c r="A3" s="85" t="s">
        <v>9</v>
      </c>
      <c r="B3" s="86"/>
      <c r="C3" s="83" t="s">
        <v>8</v>
      </c>
      <c r="D3" s="82" t="s">
        <v>17</v>
      </c>
      <c r="E3" s="75"/>
      <c r="F3" s="75"/>
      <c r="G3" s="75"/>
    </row>
    <row r="4" spans="1:8" ht="35.25" thickBot="1" x14ac:dyDescent="0.35">
      <c r="A4" s="87"/>
      <c r="B4" s="88"/>
      <c r="C4" s="84"/>
      <c r="D4" s="3" t="s">
        <v>0</v>
      </c>
      <c r="E4" s="3" t="s">
        <v>10</v>
      </c>
      <c r="F4" s="3" t="s">
        <v>11</v>
      </c>
      <c r="G4" s="3" t="s">
        <v>18</v>
      </c>
    </row>
    <row r="5" spans="1:8" ht="87" customHeight="1" x14ac:dyDescent="0.3">
      <c r="A5" s="32" t="s">
        <v>37</v>
      </c>
      <c r="B5" s="26" t="s">
        <v>34</v>
      </c>
      <c r="C5" s="6" t="s">
        <v>19</v>
      </c>
      <c r="D5" s="27">
        <v>1094962</v>
      </c>
      <c r="E5" s="27">
        <v>1094962</v>
      </c>
      <c r="F5" s="27">
        <v>1094962</v>
      </c>
      <c r="G5" s="27">
        <v>1094962</v>
      </c>
      <c r="H5" s="37"/>
    </row>
    <row r="6" spans="1:8" ht="87" customHeight="1" x14ac:dyDescent="0.3">
      <c r="A6" s="32" t="s">
        <v>38</v>
      </c>
      <c r="B6" s="26" t="s">
        <v>35</v>
      </c>
      <c r="C6" s="6" t="s">
        <v>19</v>
      </c>
      <c r="D6" s="27">
        <v>59822</v>
      </c>
      <c r="E6" s="27">
        <v>59822</v>
      </c>
      <c r="F6" s="27">
        <v>59822</v>
      </c>
      <c r="G6" s="27">
        <v>59822</v>
      </c>
    </row>
    <row r="7" spans="1:8" ht="21" customHeight="1" x14ac:dyDescent="0.3">
      <c r="A7" s="28"/>
      <c r="B7" s="26"/>
      <c r="C7" s="6"/>
      <c r="D7" s="27"/>
      <c r="E7" s="27"/>
      <c r="F7" s="27"/>
      <c r="G7" s="27"/>
    </row>
    <row r="8" spans="1:8" ht="21" customHeight="1" x14ac:dyDescent="0.3">
      <c r="A8" s="28"/>
      <c r="B8" s="26"/>
      <c r="C8" s="6"/>
      <c r="D8" s="27"/>
      <c r="E8" s="27"/>
      <c r="F8" s="27"/>
      <c r="G8" s="27"/>
    </row>
    <row r="9" spans="1:8" ht="21" customHeight="1" x14ac:dyDescent="0.3">
      <c r="A9" s="28"/>
      <c r="B9" s="26"/>
      <c r="C9" s="6"/>
      <c r="D9" s="27"/>
      <c r="E9" s="27"/>
      <c r="F9" s="27"/>
      <c r="G9" s="27"/>
    </row>
    <row r="10" spans="1:8" ht="21" customHeight="1" x14ac:dyDescent="0.3">
      <c r="A10" s="28"/>
      <c r="B10" s="26"/>
      <c r="C10" s="6"/>
      <c r="D10" s="27"/>
      <c r="E10" s="27"/>
      <c r="F10" s="27"/>
      <c r="G10" s="27"/>
    </row>
    <row r="11" spans="1:8" ht="21" customHeight="1" x14ac:dyDescent="0.3">
      <c r="A11" s="8"/>
      <c r="B11" s="9"/>
      <c r="C11" s="10"/>
      <c r="D11" s="11"/>
      <c r="E11" s="11"/>
      <c r="F11" s="11"/>
      <c r="G11" s="11"/>
    </row>
    <row r="12" spans="1:8" ht="21" customHeight="1" thickBot="1" x14ac:dyDescent="0.35">
      <c r="A12" s="8"/>
      <c r="B12" s="9"/>
      <c r="C12" s="10"/>
      <c r="D12" s="11"/>
      <c r="E12" s="11"/>
      <c r="F12" s="11"/>
      <c r="G12" s="11"/>
    </row>
    <row r="13" spans="1:8" ht="26.85" customHeight="1" x14ac:dyDescent="0.3">
      <c r="A13" s="69" t="s">
        <v>7</v>
      </c>
      <c r="B13" s="70"/>
      <c r="C13" s="15"/>
      <c r="D13" s="18">
        <f>SUM(D5:D12)</f>
        <v>1154784</v>
      </c>
      <c r="E13" s="18">
        <f>SUM(E5:E12)</f>
        <v>1154784</v>
      </c>
      <c r="F13" s="18">
        <f>SUM(F5:F12)</f>
        <v>1154784</v>
      </c>
      <c r="G13" s="18">
        <f>SUM(G5:G12)</f>
        <v>1154784</v>
      </c>
    </row>
  </sheetData>
  <mergeCells count="5">
    <mergeCell ref="A13:B13"/>
    <mergeCell ref="A2:G2"/>
    <mergeCell ref="D3:G3"/>
    <mergeCell ref="C3:C4"/>
    <mergeCell ref="A3:B4"/>
  </mergeCells>
  <pageMargins left="0.51181102362204722" right="0.51181102362204722" top="0.55118110236220474" bottom="0.55118110236220474" header="0" footer="0.19685039370078741"/>
  <pageSetup paperSize="9" orientation="landscape" r:id="rId1"/>
  <headerFooter>
    <oddFooter>&amp;LDok.nr. 47993-17&amp;Csag. nr. 17-55&amp;R&amp;P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3" zoomScale="85" zoomScaleNormal="85" workbookViewId="0">
      <selection activeCell="B8" sqref="B8"/>
    </sheetView>
  </sheetViews>
  <sheetFormatPr defaultColWidth="8.5703125" defaultRowHeight="15" x14ac:dyDescent="0.25"/>
  <cols>
    <col min="2" max="2" width="45" customWidth="1"/>
    <col min="3" max="7" width="15" customWidth="1"/>
  </cols>
  <sheetData>
    <row r="1" spans="1:8" ht="15.75" thickBot="1" x14ac:dyDescent="0.3"/>
    <row r="2" spans="1:8" ht="39" customHeight="1" thickBot="1" x14ac:dyDescent="0.3">
      <c r="A2" s="71" t="s">
        <v>15</v>
      </c>
      <c r="B2" s="72"/>
      <c r="C2" s="72"/>
      <c r="D2" s="72"/>
      <c r="E2" s="72"/>
      <c r="F2" s="72"/>
      <c r="G2" s="73"/>
    </row>
    <row r="3" spans="1:8" ht="25.35" customHeight="1" thickBot="1" x14ac:dyDescent="0.3">
      <c r="A3" s="85" t="s">
        <v>3</v>
      </c>
      <c r="B3" s="86"/>
      <c r="C3" s="83" t="s">
        <v>8</v>
      </c>
      <c r="D3" s="82" t="s">
        <v>17</v>
      </c>
      <c r="E3" s="75"/>
      <c r="F3" s="75"/>
      <c r="G3" s="75"/>
    </row>
    <row r="4" spans="1:8" ht="35.25" thickBot="1" x14ac:dyDescent="0.35">
      <c r="A4" s="87"/>
      <c r="B4" s="88"/>
      <c r="C4" s="84"/>
      <c r="D4" s="3" t="s">
        <v>0</v>
      </c>
      <c r="E4" s="3" t="s">
        <v>10</v>
      </c>
      <c r="F4" s="3" t="s">
        <v>11</v>
      </c>
      <c r="G4" s="3" t="s">
        <v>18</v>
      </c>
    </row>
    <row r="5" spans="1:8" ht="21" customHeight="1" x14ac:dyDescent="0.3">
      <c r="A5" s="28"/>
      <c r="B5" s="5"/>
      <c r="C5" s="6"/>
      <c r="D5" s="27"/>
      <c r="E5" s="27"/>
      <c r="F5" s="27"/>
      <c r="G5" s="27"/>
      <c r="H5" s="37"/>
    </row>
    <row r="6" spans="1:8" ht="51.75" x14ac:dyDescent="0.3">
      <c r="A6" s="28" t="s">
        <v>25</v>
      </c>
      <c r="B6" s="26" t="s">
        <v>22</v>
      </c>
      <c r="C6" s="6"/>
      <c r="D6" s="27">
        <v>455000</v>
      </c>
      <c r="E6" s="27">
        <v>455000</v>
      </c>
      <c r="F6" s="27">
        <v>455000</v>
      </c>
      <c r="G6" s="27">
        <v>455000</v>
      </c>
    </row>
    <row r="7" spans="1:8" ht="51.75" x14ac:dyDescent="0.3">
      <c r="A7" s="28" t="s">
        <v>26</v>
      </c>
      <c r="B7" s="26" t="s">
        <v>20</v>
      </c>
      <c r="C7" s="6" t="s">
        <v>21</v>
      </c>
      <c r="D7" s="27">
        <v>-233710</v>
      </c>
      <c r="E7" s="27">
        <v>-233710</v>
      </c>
      <c r="F7" s="27">
        <v>-233710</v>
      </c>
      <c r="G7" s="27">
        <v>-233710</v>
      </c>
    </row>
    <row r="8" spans="1:8" ht="34.5" x14ac:dyDescent="0.3">
      <c r="A8" s="28" t="s">
        <v>39</v>
      </c>
      <c r="B8" s="26" t="s">
        <v>23</v>
      </c>
      <c r="C8" s="6"/>
      <c r="D8" s="27">
        <v>-25000</v>
      </c>
      <c r="E8" s="27">
        <v>-25000</v>
      </c>
      <c r="F8" s="27">
        <v>-25000</v>
      </c>
      <c r="G8" s="27">
        <v>-25000</v>
      </c>
    </row>
    <row r="9" spans="1:8" ht="21" customHeight="1" x14ac:dyDescent="0.3">
      <c r="A9" s="28"/>
      <c r="B9" s="5"/>
      <c r="C9" s="6"/>
      <c r="D9" s="27"/>
      <c r="E9" s="27"/>
      <c r="F9" s="27"/>
      <c r="G9" s="27"/>
    </row>
    <row r="10" spans="1:8" ht="21" customHeight="1" x14ac:dyDescent="0.3">
      <c r="A10" s="28"/>
      <c r="B10" s="5"/>
      <c r="C10" s="6"/>
      <c r="D10" s="27"/>
      <c r="E10" s="27"/>
      <c r="F10" s="27"/>
      <c r="G10" s="27"/>
    </row>
    <row r="11" spans="1:8" ht="21" customHeight="1" x14ac:dyDescent="0.3">
      <c r="A11" s="25"/>
      <c r="B11" s="24"/>
      <c r="C11" s="10"/>
      <c r="D11" s="29"/>
      <c r="E11" s="29"/>
      <c r="F11" s="29"/>
      <c r="G11" s="29"/>
    </row>
    <row r="12" spans="1:8" ht="21" customHeight="1" x14ac:dyDescent="0.3">
      <c r="A12" s="8"/>
      <c r="B12" s="24"/>
      <c r="C12" s="10"/>
      <c r="D12" s="16"/>
      <c r="E12" s="16"/>
      <c r="F12" s="16"/>
      <c r="G12" s="16"/>
    </row>
    <row r="13" spans="1:8" ht="21" customHeight="1" x14ac:dyDescent="0.3">
      <c r="A13" s="8"/>
      <c r="B13" s="9"/>
      <c r="C13" s="10"/>
      <c r="D13" s="16"/>
      <c r="E13" s="16"/>
      <c r="F13" s="16"/>
      <c r="G13" s="16"/>
    </row>
    <row r="14" spans="1:8" ht="21" customHeight="1" thickBot="1" x14ac:dyDescent="0.35">
      <c r="A14" s="8"/>
      <c r="B14" s="9"/>
      <c r="C14" s="10"/>
      <c r="D14" s="16"/>
      <c r="E14" s="16"/>
      <c r="F14" s="16"/>
      <c r="G14" s="16"/>
    </row>
    <row r="15" spans="1:8" ht="26.85" customHeight="1" x14ac:dyDescent="0.3">
      <c r="A15" s="69" t="s">
        <v>7</v>
      </c>
      <c r="B15" s="70"/>
      <c r="C15" s="15"/>
      <c r="D15" s="18">
        <f>SUM(D5:D14)</f>
        <v>196290</v>
      </c>
      <c r="E15" s="18">
        <f>SUM(E5:E14)</f>
        <v>196290</v>
      </c>
      <c r="F15" s="18">
        <f>SUM(F5:F14)</f>
        <v>196290</v>
      </c>
      <c r="G15" s="18">
        <f>SUM(G5:G14)</f>
        <v>196290</v>
      </c>
    </row>
  </sheetData>
  <mergeCells count="5">
    <mergeCell ref="A15:B15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47993-17&amp;Csag. nr. 17-55&amp;R&amp;P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A2" sqref="A2:G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8" ht="15.75" thickBot="1" x14ac:dyDescent="0.3"/>
    <row r="2" spans="1:8" ht="39" customHeight="1" thickBot="1" x14ac:dyDescent="0.3">
      <c r="A2" s="71" t="s">
        <v>15</v>
      </c>
      <c r="B2" s="72"/>
      <c r="C2" s="72"/>
      <c r="D2" s="72"/>
      <c r="E2" s="72"/>
      <c r="F2" s="72"/>
      <c r="G2" s="73"/>
    </row>
    <row r="3" spans="1:8" ht="25.35" customHeight="1" thickBot="1" x14ac:dyDescent="0.3">
      <c r="A3" s="85" t="s">
        <v>4</v>
      </c>
      <c r="B3" s="86"/>
      <c r="C3" s="83" t="s">
        <v>8</v>
      </c>
      <c r="D3" s="82" t="s">
        <v>17</v>
      </c>
      <c r="E3" s="75"/>
      <c r="F3" s="75"/>
      <c r="G3" s="75"/>
    </row>
    <row r="4" spans="1:8" ht="35.25" thickBot="1" x14ac:dyDescent="0.35">
      <c r="A4" s="87"/>
      <c r="B4" s="88"/>
      <c r="C4" s="84"/>
      <c r="D4" s="3" t="s">
        <v>0</v>
      </c>
      <c r="E4" s="3" t="s">
        <v>10</v>
      </c>
      <c r="F4" s="3" t="s">
        <v>11</v>
      </c>
      <c r="G4" s="3" t="s">
        <v>18</v>
      </c>
    </row>
    <row r="5" spans="1:8" ht="21" customHeight="1" x14ac:dyDescent="0.3">
      <c r="A5" s="4"/>
      <c r="B5" s="5"/>
      <c r="C5" s="6"/>
      <c r="D5" s="7"/>
      <c r="E5" s="7"/>
      <c r="F5" s="7"/>
      <c r="G5" s="7"/>
      <c r="H5" s="37"/>
    </row>
    <row r="6" spans="1:8" ht="21" customHeight="1" x14ac:dyDescent="0.3">
      <c r="A6" s="4"/>
      <c r="B6" s="5"/>
      <c r="C6" s="6"/>
      <c r="D6" s="7"/>
      <c r="E6" s="7"/>
      <c r="F6" s="7"/>
      <c r="G6" s="7"/>
    </row>
    <row r="7" spans="1:8" ht="21" customHeight="1" x14ac:dyDescent="0.3">
      <c r="A7" s="4"/>
      <c r="B7" s="5"/>
      <c r="C7" s="6"/>
      <c r="D7" s="7"/>
      <c r="E7" s="7"/>
      <c r="F7" s="7"/>
      <c r="G7" s="7"/>
    </row>
    <row r="8" spans="1:8" ht="21" customHeight="1" x14ac:dyDescent="0.3">
      <c r="A8" s="4"/>
      <c r="B8" s="5"/>
      <c r="C8" s="6"/>
      <c r="D8" s="7"/>
      <c r="E8" s="7"/>
      <c r="F8" s="7"/>
      <c r="G8" s="7"/>
    </row>
    <row r="9" spans="1:8" ht="21" customHeight="1" x14ac:dyDescent="0.3">
      <c r="A9" s="4"/>
      <c r="B9" s="5"/>
      <c r="C9" s="6"/>
      <c r="D9" s="7"/>
      <c r="E9" s="7"/>
      <c r="F9" s="7"/>
      <c r="G9" s="7"/>
    </row>
    <row r="10" spans="1:8" ht="21" customHeight="1" x14ac:dyDescent="0.3">
      <c r="A10" s="25"/>
      <c r="B10" s="24"/>
      <c r="C10" s="10"/>
      <c r="D10" s="16"/>
      <c r="E10" s="16"/>
      <c r="F10" s="16"/>
      <c r="G10" s="16"/>
    </row>
    <row r="11" spans="1:8" ht="21" customHeight="1" x14ac:dyDescent="0.3">
      <c r="A11" s="8"/>
      <c r="B11" s="9"/>
      <c r="C11" s="10"/>
      <c r="D11" s="16"/>
      <c r="E11" s="16"/>
      <c r="F11" s="16"/>
      <c r="G11" s="16"/>
    </row>
    <row r="12" spans="1:8" ht="21" customHeight="1" x14ac:dyDescent="0.3">
      <c r="A12" s="8"/>
      <c r="B12" s="9"/>
      <c r="C12" s="10"/>
      <c r="D12" s="16"/>
      <c r="E12" s="16"/>
      <c r="F12" s="16"/>
      <c r="G12" s="16"/>
    </row>
    <row r="13" spans="1:8" ht="21" customHeight="1" x14ac:dyDescent="0.3">
      <c r="A13" s="8"/>
      <c r="B13" s="9"/>
      <c r="C13" s="10"/>
      <c r="D13" s="16"/>
      <c r="E13" s="16"/>
      <c r="F13" s="16"/>
      <c r="G13" s="16"/>
    </row>
    <row r="14" spans="1:8" ht="20.100000000000001" customHeight="1" thickBot="1" x14ac:dyDescent="0.35">
      <c r="A14" s="12"/>
      <c r="B14" s="13"/>
      <c r="C14" s="14"/>
      <c r="D14" s="17"/>
      <c r="E14" s="17"/>
      <c r="F14" s="17"/>
      <c r="G14" s="17"/>
    </row>
    <row r="15" spans="1:8" ht="26.85" customHeight="1" x14ac:dyDescent="0.3">
      <c r="A15" s="69" t="s">
        <v>7</v>
      </c>
      <c r="B15" s="70"/>
      <c r="C15" s="15"/>
      <c r="D15" s="18">
        <f>SUM(D5:D14)</f>
        <v>0</v>
      </c>
      <c r="E15" s="18">
        <f>SUM(E5:E14)</f>
        <v>0</v>
      </c>
      <c r="F15" s="18">
        <f>SUM(F5:F14)</f>
        <v>0</v>
      </c>
      <c r="G15" s="18">
        <f>SUM(G5:G14)</f>
        <v>0</v>
      </c>
    </row>
  </sheetData>
  <mergeCells count="5">
    <mergeCell ref="A15:B15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47993-17&amp;Csag. nr. 17-55&amp;R&amp;P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4" zoomScale="85" zoomScaleNormal="85" workbookViewId="0">
      <selection activeCell="B6" sqref="B6"/>
    </sheetView>
  </sheetViews>
  <sheetFormatPr defaultColWidth="8.5703125" defaultRowHeight="15" x14ac:dyDescent="0.25"/>
  <cols>
    <col min="2" max="2" width="38.7109375" customWidth="1"/>
    <col min="3" max="7" width="15" customWidth="1"/>
    <col min="8" max="8" width="8.5703125" style="33"/>
  </cols>
  <sheetData>
    <row r="1" spans="1:8" ht="15.75" thickBot="1" x14ac:dyDescent="0.3"/>
    <row r="2" spans="1:8" ht="39" customHeight="1" thickBot="1" x14ac:dyDescent="0.3">
      <c r="A2" s="71" t="s">
        <v>15</v>
      </c>
      <c r="B2" s="72"/>
      <c r="C2" s="72"/>
      <c r="D2" s="72"/>
      <c r="E2" s="72"/>
      <c r="F2" s="72"/>
      <c r="G2" s="73"/>
    </row>
    <row r="3" spans="1:8" ht="25.35" customHeight="1" thickBot="1" x14ac:dyDescent="0.3">
      <c r="A3" s="89" t="s">
        <v>5</v>
      </c>
      <c r="B3" s="86"/>
      <c r="C3" s="83" t="s">
        <v>8</v>
      </c>
      <c r="D3" s="82" t="s">
        <v>17</v>
      </c>
      <c r="E3" s="75"/>
      <c r="F3" s="75"/>
      <c r="G3" s="75"/>
    </row>
    <row r="4" spans="1:8" ht="35.25" thickBot="1" x14ac:dyDescent="0.35">
      <c r="A4" s="90"/>
      <c r="B4" s="91"/>
      <c r="C4" s="92"/>
      <c r="D4" s="3" t="s">
        <v>0</v>
      </c>
      <c r="E4" s="49" t="s">
        <v>10</v>
      </c>
      <c r="F4" s="3" t="s">
        <v>11</v>
      </c>
      <c r="G4" s="3" t="s">
        <v>18</v>
      </c>
    </row>
    <row r="5" spans="1:8" ht="57.75" customHeight="1" x14ac:dyDescent="0.3">
      <c r="A5" s="40" t="s">
        <v>25</v>
      </c>
      <c r="B5" s="41" t="s">
        <v>41</v>
      </c>
      <c r="C5" s="14"/>
      <c r="D5" s="48">
        <v>24525874</v>
      </c>
      <c r="E5" s="48">
        <v>24525874</v>
      </c>
      <c r="F5" s="48">
        <v>24525874</v>
      </c>
      <c r="G5" s="48">
        <v>24525874</v>
      </c>
      <c r="H5" s="36"/>
    </row>
    <row r="6" spans="1:8" ht="118.5" customHeight="1" x14ac:dyDescent="0.3">
      <c r="A6" s="42"/>
      <c r="B6" s="43" t="s">
        <v>40</v>
      </c>
      <c r="C6" s="6"/>
      <c r="D6" s="27"/>
      <c r="E6" s="27"/>
      <c r="F6" s="27"/>
      <c r="G6" s="27"/>
    </row>
    <row r="7" spans="1:8" ht="69" customHeight="1" x14ac:dyDescent="0.3">
      <c r="A7" s="42" t="s">
        <v>26</v>
      </c>
      <c r="B7" s="43" t="s">
        <v>36</v>
      </c>
      <c r="C7" s="6"/>
      <c r="D7" s="27">
        <v>-2092320</v>
      </c>
      <c r="E7" s="27">
        <v>-2092320</v>
      </c>
      <c r="F7" s="27">
        <v>-2092320</v>
      </c>
      <c r="G7" s="27">
        <v>-2092320</v>
      </c>
    </row>
    <row r="8" spans="1:8" ht="120.75" x14ac:dyDescent="0.3">
      <c r="A8" s="44" t="s">
        <v>39</v>
      </c>
      <c r="B8" s="45" t="s">
        <v>45</v>
      </c>
      <c r="C8" s="34"/>
      <c r="D8" s="35">
        <v>1278104</v>
      </c>
      <c r="E8" s="35">
        <v>1278104</v>
      </c>
      <c r="F8" s="35">
        <v>1278104</v>
      </c>
      <c r="G8" s="35">
        <v>1278104</v>
      </c>
    </row>
    <row r="9" spans="1:8" ht="34.5" x14ac:dyDescent="0.3">
      <c r="A9" s="40"/>
      <c r="B9" s="41" t="s">
        <v>42</v>
      </c>
      <c r="C9" s="14" t="s">
        <v>44</v>
      </c>
      <c r="D9" s="17">
        <v>2800000</v>
      </c>
      <c r="E9" s="17">
        <v>2800000</v>
      </c>
      <c r="F9" s="17">
        <v>2800000</v>
      </c>
      <c r="G9" s="17">
        <v>2800000</v>
      </c>
    </row>
    <row r="10" spans="1:8" ht="51.75" x14ac:dyDescent="0.3">
      <c r="A10" s="40"/>
      <c r="B10" s="41" t="s">
        <v>43</v>
      </c>
      <c r="C10" s="14" t="s">
        <v>44</v>
      </c>
      <c r="D10" s="17">
        <v>-2800000</v>
      </c>
      <c r="E10" s="17">
        <v>-2800000</v>
      </c>
      <c r="F10" s="17">
        <v>-2800000</v>
      </c>
      <c r="G10" s="17">
        <v>-2800000</v>
      </c>
    </row>
    <row r="11" spans="1:8" ht="21" customHeight="1" thickBot="1" x14ac:dyDescent="0.35">
      <c r="A11" s="46"/>
      <c r="B11" s="47"/>
      <c r="C11" s="39"/>
      <c r="D11" s="38"/>
      <c r="E11" s="38"/>
      <c r="F11" s="38"/>
      <c r="G11" s="38"/>
    </row>
    <row r="12" spans="1:8" ht="26.85" customHeight="1" x14ac:dyDescent="0.3">
      <c r="A12" s="69" t="s">
        <v>7</v>
      </c>
      <c r="B12" s="70"/>
      <c r="C12" s="15"/>
      <c r="D12" s="18">
        <f>SUM(D5:D11)</f>
        <v>23711658</v>
      </c>
      <c r="E12" s="18">
        <f>SUM(E5:E11)</f>
        <v>23711658</v>
      </c>
      <c r="F12" s="18">
        <f>SUM(F5:F11)</f>
        <v>23711658</v>
      </c>
      <c r="G12" s="18">
        <f>SUM(G5:G11)</f>
        <v>23711658</v>
      </c>
    </row>
    <row r="15" spans="1:8" x14ac:dyDescent="0.25">
      <c r="A15" s="31"/>
    </row>
  </sheetData>
  <mergeCells count="5">
    <mergeCell ref="A2:G2"/>
    <mergeCell ref="A3:B4"/>
    <mergeCell ref="C3:C4"/>
    <mergeCell ref="D3:G3"/>
    <mergeCell ref="A12:B12"/>
  </mergeCells>
  <pageMargins left="0.70866141732283472" right="0.70866141732283472" top="0.55118110236220474" bottom="0.55118110236220474" header="0" footer="0.19685039370078741"/>
  <pageSetup paperSize="9" fitToWidth="0" orientation="landscape" r:id="rId1"/>
  <headerFooter>
    <oddFooter>&amp;LDok.nr. 47993-17&amp;Csag. nr. 17-55&amp;R&amp;P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5" zoomScaleNormal="85" workbookViewId="0">
      <selection activeCell="A2" sqref="A2:G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8" ht="15.75" thickBot="1" x14ac:dyDescent="0.3"/>
    <row r="2" spans="1:8" ht="39" customHeight="1" thickBot="1" x14ac:dyDescent="0.3">
      <c r="A2" s="71" t="s">
        <v>15</v>
      </c>
      <c r="B2" s="72"/>
      <c r="C2" s="72"/>
      <c r="D2" s="72"/>
      <c r="E2" s="72"/>
      <c r="F2" s="72"/>
      <c r="G2" s="73"/>
    </row>
    <row r="3" spans="1:8" ht="25.35" customHeight="1" thickBot="1" x14ac:dyDescent="0.3">
      <c r="A3" s="85" t="s">
        <v>6</v>
      </c>
      <c r="B3" s="86"/>
      <c r="C3" s="83" t="s">
        <v>8</v>
      </c>
      <c r="D3" s="82" t="s">
        <v>17</v>
      </c>
      <c r="E3" s="75"/>
      <c r="F3" s="75"/>
      <c r="G3" s="75"/>
    </row>
    <row r="4" spans="1:8" ht="35.25" thickBot="1" x14ac:dyDescent="0.35">
      <c r="A4" s="87"/>
      <c r="B4" s="88"/>
      <c r="C4" s="84"/>
      <c r="D4" s="3" t="s">
        <v>0</v>
      </c>
      <c r="E4" s="3" t="s">
        <v>10</v>
      </c>
      <c r="F4" s="3" t="s">
        <v>11</v>
      </c>
      <c r="G4" s="3" t="s">
        <v>18</v>
      </c>
    </row>
    <row r="5" spans="1:8" ht="43.5" customHeight="1" x14ac:dyDescent="0.3">
      <c r="A5" s="25" t="s">
        <v>25</v>
      </c>
      <c r="B5" s="26" t="s">
        <v>24</v>
      </c>
      <c r="C5" s="6"/>
      <c r="D5" s="27">
        <v>25000</v>
      </c>
      <c r="E5" s="27">
        <v>25000</v>
      </c>
      <c r="F5" s="27">
        <v>25000</v>
      </c>
      <c r="G5" s="27">
        <v>25000</v>
      </c>
      <c r="H5" s="37"/>
    </row>
    <row r="6" spans="1:8" ht="96" customHeight="1" x14ac:dyDescent="0.3">
      <c r="A6" s="25" t="s">
        <v>26</v>
      </c>
      <c r="B6" s="24" t="s">
        <v>27</v>
      </c>
      <c r="C6" s="10"/>
      <c r="D6" s="16">
        <v>-300000</v>
      </c>
      <c r="E6" s="16">
        <v>-300000</v>
      </c>
      <c r="F6" s="16">
        <v>-300000</v>
      </c>
      <c r="G6" s="16">
        <v>-300000</v>
      </c>
    </row>
    <row r="7" spans="1:8" ht="108.75" customHeight="1" x14ac:dyDescent="0.3">
      <c r="A7" s="25" t="s">
        <v>28</v>
      </c>
      <c r="B7" s="24" t="s">
        <v>29</v>
      </c>
      <c r="C7" s="10"/>
      <c r="D7" s="16">
        <v>-300000</v>
      </c>
      <c r="E7" s="16">
        <v>-300000</v>
      </c>
      <c r="F7" s="16">
        <v>-300000</v>
      </c>
      <c r="G7" s="16">
        <v>-300000</v>
      </c>
    </row>
    <row r="8" spans="1:8" ht="112.5" customHeight="1" x14ac:dyDescent="0.3">
      <c r="A8" s="25" t="s">
        <v>30</v>
      </c>
      <c r="B8" s="24" t="s">
        <v>31</v>
      </c>
      <c r="C8" s="10"/>
      <c r="D8" s="16">
        <v>1096000</v>
      </c>
      <c r="E8" s="16">
        <v>1096000</v>
      </c>
      <c r="F8" s="16">
        <v>1096000</v>
      </c>
      <c r="G8" s="16">
        <v>1096000</v>
      </c>
    </row>
    <row r="9" spans="1:8" ht="94.5" customHeight="1" x14ac:dyDescent="0.3">
      <c r="A9" s="25" t="s">
        <v>32</v>
      </c>
      <c r="B9" s="24" t="s">
        <v>33</v>
      </c>
      <c r="C9" s="10"/>
      <c r="D9" s="16">
        <v>1200000</v>
      </c>
      <c r="E9" s="16">
        <v>1200000</v>
      </c>
      <c r="F9" s="16">
        <v>1200000</v>
      </c>
      <c r="G9" s="16">
        <v>1200000</v>
      </c>
    </row>
    <row r="10" spans="1:8" ht="21" customHeight="1" x14ac:dyDescent="0.3">
      <c r="A10" s="8"/>
      <c r="B10" s="9"/>
      <c r="C10" s="10"/>
      <c r="D10" s="11"/>
      <c r="E10" s="11"/>
      <c r="F10" s="11"/>
      <c r="G10" s="11"/>
    </row>
    <row r="11" spans="1:8" ht="21" customHeight="1" x14ac:dyDescent="0.3">
      <c r="A11" s="8"/>
      <c r="B11" s="9"/>
      <c r="C11" s="10"/>
      <c r="D11" s="11"/>
      <c r="E11" s="11"/>
      <c r="F11" s="11"/>
      <c r="G11" s="11"/>
    </row>
    <row r="12" spans="1:8" ht="21" customHeight="1" x14ac:dyDescent="0.3">
      <c r="A12" s="25"/>
      <c r="B12" s="24"/>
      <c r="C12" s="10"/>
      <c r="D12" s="16"/>
      <c r="E12" s="16"/>
      <c r="F12" s="16"/>
      <c r="G12" s="16"/>
    </row>
    <row r="13" spans="1:8" ht="21" customHeight="1" x14ac:dyDescent="0.3">
      <c r="A13" s="25"/>
      <c r="B13" s="24"/>
      <c r="C13" s="10"/>
      <c r="D13" s="16"/>
      <c r="E13" s="16"/>
      <c r="F13" s="16"/>
      <c r="G13" s="16"/>
    </row>
    <row r="14" spans="1:8" ht="21" customHeight="1" x14ac:dyDescent="0.3">
      <c r="A14" s="8"/>
      <c r="B14" s="9"/>
      <c r="C14" s="10"/>
      <c r="D14" s="16"/>
      <c r="E14" s="16"/>
      <c r="F14" s="16"/>
      <c r="G14" s="16"/>
    </row>
    <row r="15" spans="1:8" ht="21" customHeight="1" thickBot="1" x14ac:dyDescent="0.35">
      <c r="A15" s="12"/>
      <c r="B15" s="13"/>
      <c r="C15" s="14"/>
      <c r="D15" s="17"/>
      <c r="E15" s="17"/>
      <c r="F15" s="17"/>
      <c r="G15" s="17"/>
    </row>
    <row r="16" spans="1:8" ht="26.85" customHeight="1" x14ac:dyDescent="0.3">
      <c r="A16" s="69" t="s">
        <v>7</v>
      </c>
      <c r="B16" s="70"/>
      <c r="C16" s="15"/>
      <c r="D16" s="18">
        <f>SUM(D5:D15)</f>
        <v>1721000</v>
      </c>
      <c r="E16" s="18">
        <f>SUM(E5:E15)</f>
        <v>1721000</v>
      </c>
      <c r="F16" s="18">
        <f>SUM(F5:F15)</f>
        <v>1721000</v>
      </c>
      <c r="G16" s="18">
        <f>SUM(G5:G15)</f>
        <v>1721000</v>
      </c>
    </row>
  </sheetData>
  <mergeCells count="5">
    <mergeCell ref="A16:B16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47993-17&amp;Csag. nr. 17-55&amp;R&amp;P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2017-08-22T11:00:00+00:00</MeetingStartDate>
    <EnclosureFileNumber xmlns="d08b57ff-b9b7-4581-975d-98f87b579a51">47993/17</EnclosureFileNumber>
    <AgendaId xmlns="d08b57ff-b9b7-4581-975d-98f87b579a51">7107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2471378</FusionId>
    <AgendaAccessLevelName xmlns="d08b57ff-b9b7-4581-975d-98f87b579a51">Åben</AgendaAccessLevelName>
    <UNC xmlns="d08b57ff-b9b7-4581-975d-98f87b579a51">2237588</UNC>
    <MeetingTitle xmlns="d08b57ff-b9b7-4581-975d-98f87b579a51">22-08-2017</MeetingTitle>
    <MeetingDateAndTime xmlns="d08b57ff-b9b7-4581-975d-98f87b579a51">22-08-2017 fra 13:00 - 17:05</MeetingDateAndTime>
    <MeetingEndDate xmlns="d08b57ff-b9b7-4581-975d-98f87b579a51">2017-08-22T15:05:00+00:00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392716-19B4-4B4F-B044-CEFA053B345C}"/>
</file>

<file path=customXml/itemProps2.xml><?xml version="1.0" encoding="utf-8"?>
<ds:datastoreItem xmlns:ds="http://schemas.openxmlformats.org/officeDocument/2006/customXml" ds:itemID="{B4151254-F1E1-4560-9E0C-808E7982598F}"/>
</file>

<file path=customXml/itemProps3.xml><?xml version="1.0" encoding="utf-8"?>
<ds:datastoreItem xmlns:ds="http://schemas.openxmlformats.org/officeDocument/2006/customXml" ds:itemID="{0928ACA7-2F55-4C6B-82D2-D162817C97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UBU-22-08-2017 - Bilag 549.03 Oversigt over tekniske ændringer til driftsbudget efter uge 25 - 2017</dc:title>
  <dc:creator>Flemming Karlsen</dc:creator>
  <cp:lastModifiedBy>Inga Schmidt</cp:lastModifiedBy>
  <cp:lastPrinted>2017-08-07T06:28:17Z</cp:lastPrinted>
  <dcterms:created xsi:type="dcterms:W3CDTF">2014-01-22T10:50:38Z</dcterms:created>
  <dcterms:modified xsi:type="dcterms:W3CDTF">2017-08-09T07:45:33Z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